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<sst xmlns="http://schemas.openxmlformats.org/spreadsheetml/2006/main" count="72" uniqueCount="48">
  <si>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</si>
  <si>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</si>
  <si>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</si>
  <si>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</si>
  <si>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</si>
  <si>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</si>
  <si>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</si>
  <si>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</si>
  <si>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</si>
  <si>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</si>
  <si>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</si>
  <si>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</si>
  <si>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</si>
  <si>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</si>
  <si>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</si>
  <si>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</si>
  <si>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</si>
  <si>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</si>
  <si>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</si>
  <si>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</si>
  <si>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</si>
  <si>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</si>
  <si>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</si>
  <si>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</si>
  <si>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</si>
  <si>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</si>
  <si>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</si>
  <si>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</si>
  <si>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</si>
  <si>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</si>
  <si>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</si>
  <si>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</si>
  <si>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</si>
  <si>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</si>
  <si>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</si>
  <si>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</si>
  <si>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</si>
  <si>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</si>
  <si>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</si>
  <si>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</si>
  <si>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</si>
  <si>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</si>
  <si>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</si>
  <si>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</si>
  <si>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Instituto Tecnológico Superior de Zacapoaxtla</t>
  </si>
  <si>
    <t>Del 1 de Enero al 31 de Marzo de 2017 (b)</t>
  </si>
  <si>
    <t>BAJO PROTESTA DE DECIR VERDAD DECLARAMOS QUE LOS DATOS ANOTADOS EN EL FORMATO, SON CORRECTOS Y SON RESPONSABILIDAD DEL EMISOR.</t>
  </si>
  <si>
    <t>90-37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</si>
</sst>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64" fontId="38" fillId="0" borderId="13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9" fillId="0" borderId="14" xfId="0" applyNumberFormat="1" applyFont="1" applyBorder="1" applyAlignment="1">
      <alignment vertical="center" wrapText="1"/>
    </xf>
    <xf numFmtId="164" fontId="39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horizontal="left" vertical="center" wrapText="1" indent="5"/>
    </xf>
    <xf numFmtId="164" fontId="38" fillId="0" borderId="14" xfId="0" applyNumberFormat="1" applyFont="1" applyBorder="1" applyAlignment="1">
      <alignment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9" fillId="33" borderId="16" xfId="0" applyNumberFormat="1" applyFont="1" applyFill="1" applyBorder="1" applyAlignment="1">
      <alignment vertical="center"/>
    </xf>
    <xf numFmtId="164" fontId="39" fillId="33" borderId="17" xfId="0" applyNumberFormat="1" applyFont="1" applyFill="1" applyBorder="1" applyAlignment="1">
      <alignment horizontal="center" vertical="center" wrapText="1"/>
    </xf>
    <xf numFmtId="164" fontId="39" fillId="0" borderId="15" xfId="0" applyNumberFormat="1" applyFont="1" applyBorder="1" applyAlignment="1">
      <alignment vertical="center" wrapText="1"/>
    </xf>
    <xf numFmtId="164" fontId="38" fillId="0" borderId="0" xfId="0" applyNumberFormat="1" applyFont="1" applyAlignment="1">
      <alignment/>
    </xf>
    <xf numFmtId="164" fontId="39" fillId="33" borderId="18" xfId="0" applyNumberFormat="1" applyFont="1" applyFill="1" applyBorder="1" applyAlignment="1">
      <alignment horizontal="center" vertical="center"/>
    </xf>
    <xf numFmtId="164" fontId="39" fillId="33" borderId="12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5"/>
    </xf>
    <xf numFmtId="164" fontId="38" fillId="0" borderId="14" xfId="0" applyNumberFormat="1" applyFont="1" applyBorder="1" applyAlignment="1">
      <alignment vertical="center"/>
    </xf>
    <xf numFmtId="164" fontId="39" fillId="0" borderId="15" xfId="0" applyNumberFormat="1" applyFont="1" applyBorder="1" applyAlignment="1">
      <alignment vertical="center"/>
    </xf>
    <xf numFmtId="164" fontId="39" fillId="0" borderId="12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horizontal="justify"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9" fillId="0" borderId="14" xfId="0" applyNumberFormat="1" applyFont="1" applyBorder="1" applyAlignment="1">
      <alignment horizontal="left" vertical="center" indent="1"/>
    </xf>
    <xf numFmtId="164" fontId="39" fillId="0" borderId="14" xfId="0" applyNumberFormat="1" applyFont="1" applyBorder="1" applyAlignment="1">
      <alignment horizontal="left" vertical="center" wrapText="1" indent="1"/>
    </xf>
    <xf numFmtId="164" fontId="38" fillId="0" borderId="14" xfId="0" applyNumberFormat="1" applyFont="1" applyBorder="1" applyAlignment="1">
      <alignment horizontal="left" vertical="center" wrapText="1" indent="1"/>
    </xf>
    <xf numFmtId="165" fontId="39" fillId="0" borderId="11" xfId="0" applyNumberFormat="1" applyFont="1" applyBorder="1" applyAlignment="1">
      <alignment vertical="center" wrapText="1"/>
    </xf>
    <xf numFmtId="165" fontId="38" fillId="0" borderId="11" xfId="0" applyNumberFormat="1" applyFont="1" applyBorder="1" applyAlignment="1">
      <alignment vertical="center" wrapText="1"/>
    </xf>
    <xf numFmtId="165" fontId="38" fillId="0" borderId="12" xfId="0" applyNumberFormat="1" applyFont="1" applyBorder="1" applyAlignment="1">
      <alignment vertical="center" wrapText="1"/>
    </xf>
    <xf numFmtId="165" fontId="39" fillId="0" borderId="14" xfId="0" applyNumberFormat="1" applyFont="1" applyBorder="1" applyAlignment="1">
      <alignment vertical="center" wrapText="1"/>
    </xf>
    <xf numFmtId="165" fontId="38" fillId="0" borderId="14" xfId="0" applyNumberFormat="1" applyFont="1" applyBorder="1" applyAlignment="1">
      <alignment vertical="center" wrapText="1"/>
    </xf>
    <xf numFmtId="165" fontId="39" fillId="0" borderId="12" xfId="0" applyNumberFormat="1" applyFont="1" applyBorder="1" applyAlignment="1">
      <alignment vertical="center" wrapText="1"/>
    </xf>
    <xf numFmtId="165" fontId="39" fillId="0" borderId="11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165" fontId="38" fillId="0" borderId="14" xfId="0" applyNumberFormat="1" applyFont="1" applyBorder="1" applyAlignment="1">
      <alignment vertical="center"/>
    </xf>
    <xf numFmtId="165" fontId="39" fillId="0" borderId="14" xfId="0" applyNumberFormat="1" applyFont="1" applyBorder="1" applyAlignment="1">
      <alignment vertical="center"/>
    </xf>
    <xf numFmtId="165" fontId="39" fillId="0" borderId="12" xfId="0" applyNumberFormat="1" applyFont="1" applyBorder="1" applyAlignment="1">
      <alignment vertical="center"/>
    </xf>
    <xf numFmtId="165" fontId="39" fillId="0" borderId="15" xfId="0" applyNumberFormat="1" applyFont="1" applyBorder="1" applyAlignment="1">
      <alignment vertical="center"/>
    </xf>
    <xf numFmtId="165" fontId="38" fillId="0" borderId="11" xfId="0" applyNumberFormat="1" applyFont="1" applyFill="1" applyBorder="1" applyAlignment="1">
      <alignment vertical="center"/>
    </xf>
    <xf numFmtId="165" fontId="38" fillId="0" borderId="11" xfId="0" applyNumberFormat="1" applyFont="1" applyFill="1" applyBorder="1" applyAlignment="1">
      <alignment vertical="center" wrapText="1"/>
    </xf>
    <xf numFmtId="165" fontId="39" fillId="0" borderId="11" xfId="0" applyNumberFormat="1" applyFont="1" applyFill="1" applyBorder="1" applyAlignment="1">
      <alignment vertical="center" wrapText="1"/>
    </xf>
    <xf numFmtId="0" fontId="40" fillId="34" borderId="0" xfId="0" applyFont="1" applyFill="1" applyAlignment="1">
      <alignment/>
    </xf>
    <xf numFmtId="164" fontId="39" fillId="33" borderId="19" xfId="0" applyNumberFormat="1" applyFont="1" applyFill="1" applyBorder="1" applyAlignment="1">
      <alignment vertical="center"/>
    </xf>
    <xf numFmtId="164" fontId="39" fillId="33" borderId="20" xfId="0" applyNumberFormat="1" applyFont="1" applyFill="1" applyBorder="1" applyAlignment="1">
      <alignment vertical="center"/>
    </xf>
    <xf numFmtId="164" fontId="39" fillId="33" borderId="13" xfId="0" applyNumberFormat="1" applyFont="1" applyFill="1" applyBorder="1" applyAlignment="1">
      <alignment horizontal="center" vertical="center"/>
    </xf>
    <xf numFmtId="164" fontId="39" fillId="33" borderId="15" xfId="0" applyNumberFormat="1" applyFont="1" applyFill="1" applyBorder="1" applyAlignment="1">
      <alignment horizontal="center" vertical="center"/>
    </xf>
    <xf numFmtId="164" fontId="39" fillId="33" borderId="13" xfId="0" applyNumberFormat="1" applyFont="1" applyFill="1" applyBorder="1" applyAlignment="1">
      <alignment horizontal="center" vertical="center" wrapText="1"/>
    </xf>
    <xf numFmtId="164" fontId="39" fillId="33" borderId="15" xfId="0" applyNumberFormat="1" applyFont="1" applyFill="1" applyBorder="1" applyAlignment="1">
      <alignment horizontal="center" vertical="center" wrapText="1"/>
    </xf>
    <xf numFmtId="164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104775</xdr:rowOff>
    </xdr:from>
    <xdr:to>
      <xdr:col>1</xdr:col>
      <xdr:colOff>962025</xdr:colOff>
      <xdr:row>5</xdr:row>
      <xdr:rowOff>104775</xdr:rowOff>
    </xdr:to>
    <xdr:pic>
      <xdr:nvPicPr>
        <xdr:cNvPr id="1" name="1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523875" y="276225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4" t="s">
        <v>44</v>
      </c>
      <c r="C2" s="55"/>
      <c r="D2" s="55"/>
      <c r="E2" s="56"/>
    </row>
    <row r="3" spans="2:5" ht="12.75">
      <c r="B3" s="57" t="s">
        <v>47</v>
      </c>
      <c r="C3" s="58"/>
      <c r="D3" s="58"/>
      <c r="E3" s="59"/>
    </row>
    <row r="4" spans="2:5" ht="12.75">
      <c r="B4" s="57" t="s">
        <v>0</v>
      </c>
      <c r="C4" s="58"/>
      <c r="D4" s="58"/>
      <c r="E4" s="59"/>
    </row>
    <row r="5" spans="2:5" ht="12.75">
      <c r="B5" s="57" t="s">
        <v>45</v>
      </c>
      <c r="C5" s="58"/>
      <c r="D5" s="58"/>
      <c r="E5" s="59"/>
    </row>
    <row r="6" spans="2:5" ht="13.5" thickBot="1">
      <c r="B6" s="60" t="s">
        <v>1</v>
      </c>
      <c r="C6" s="61"/>
      <c r="D6" s="61"/>
      <c r="E6" s="62"/>
    </row>
    <row r="7" spans="2:5" ht="13.5" thickBot="1">
      <c r="B7" s="2"/>
      <c r="C7" s="2"/>
      <c r="D7" s="2"/>
      <c r="E7" s="2"/>
    </row>
    <row r="8" spans="2:5" ht="12.75">
      <c r="B8" s="63" t="s">
        <v>2</v>
      </c>
      <c r="C8" s="3" t="s">
        <v>3</v>
      </c>
      <c r="D8" s="65" t="s">
        <v>5</v>
      </c>
      <c r="E8" s="3" t="s">
        <v>6</v>
      </c>
    </row>
    <row r="9" spans="2:5" ht="13.5" thickBot="1">
      <c r="B9" s="64"/>
      <c r="C9" s="4" t="s">
        <v>4</v>
      </c>
      <c r="D9" s="66"/>
      <c r="E9" s="4" t="s">
        <v>7</v>
      </c>
    </row>
    <row r="10" spans="2:5" ht="12.75">
      <c r="B10" s="7" t="s">
        <v>8</v>
      </c>
      <c r="C10" s="31">
        <f>SUM(C11:C13)</f>
        <v>50175926</v>
      </c>
      <c r="D10" s="31">
        <f>SUM(D11:D13)</f>
        <v>11213990.92</v>
      </c>
      <c r="E10" s="31">
        <f>SUM(E11:E13)</f>
        <v>11213990.92</v>
      </c>
    </row>
    <row r="11" spans="2:5" ht="12.75">
      <c r="B11" s="9" t="s">
        <v>9</v>
      </c>
      <c r="C11" s="32">
        <v>50175926</v>
      </c>
      <c r="D11" s="32">
        <v>11213990.92</v>
      </c>
      <c r="E11" s="32">
        <v>11213990.92</v>
      </c>
    </row>
    <row r="12" spans="2:5" ht="12.75">
      <c r="B12" s="9" t="s">
        <v>10</v>
      </c>
      <c r="C12" s="32">
        <v>0</v>
      </c>
      <c r="D12" s="32">
        <v>0</v>
      </c>
      <c r="E12" s="32">
        <v>0</v>
      </c>
    </row>
    <row r="13" spans="2:5" ht="12.75">
      <c r="B13" s="9" t="s">
        <v>11</v>
      </c>
      <c r="C13" s="32">
        <f>C49</f>
        <v>0</v>
      </c>
      <c r="D13" s="32">
        <f>D49</f>
        <v>0</v>
      </c>
      <c r="E13" s="32">
        <f>E49</f>
        <v>0</v>
      </c>
    </row>
    <row r="14" spans="2:5" ht="12.75">
      <c r="B14" s="7"/>
      <c r="C14" s="32"/>
      <c r="D14" s="32"/>
      <c r="E14" s="32"/>
    </row>
    <row r="15" spans="2:5" ht="15">
      <c r="B15" s="7" t="s">
        <v>43</v>
      </c>
      <c r="C15" s="31">
        <f>SUM(C16:C17)</f>
        <v>50444626.03</v>
      </c>
      <c r="D15" s="31">
        <f>SUM(D16:D17)</f>
        <v>11418234.08</v>
      </c>
      <c r="E15" s="31">
        <f>SUM(E16:E17)</f>
        <v>11350951.08</v>
      </c>
    </row>
    <row r="16" spans="2:5" ht="12.75">
      <c r="B16" s="9" t="s">
        <v>12</v>
      </c>
      <c r="C16" s="32">
        <v>50175926</v>
      </c>
      <c r="D16" s="32">
        <v>11312614.85</v>
      </c>
      <c r="E16" s="32">
        <v>11245331.85</v>
      </c>
    </row>
    <row r="17" spans="2:5" ht="12.75">
      <c r="B17" s="9" t="s">
        <v>13</v>
      </c>
      <c r="C17" s="32">
        <v>268700.03</v>
      </c>
      <c r="D17" s="32">
        <v>105619.23</v>
      </c>
      <c r="E17" s="32">
        <v>105619.23</v>
      </c>
    </row>
    <row r="18" spans="2:5" ht="12.75">
      <c r="B18" s="10"/>
      <c r="C18" s="32"/>
      <c r="D18" s="32"/>
      <c r="E18" s="32"/>
    </row>
    <row r="19" spans="2:5" ht="12.75">
      <c r="B19" s="7" t="s">
        <v>14</v>
      </c>
      <c r="C19" s="45">
        <v>0</v>
      </c>
      <c r="D19" s="31">
        <f>SUM(D20:D21)</f>
        <v>0</v>
      </c>
      <c r="E19" s="31">
        <f>SUM(E20:E21)</f>
        <v>0</v>
      </c>
    </row>
    <row r="20" spans="2:5" ht="12.75">
      <c r="B20" s="9" t="s">
        <v>15</v>
      </c>
      <c r="C20" s="44">
        <v>0</v>
      </c>
      <c r="D20" s="32">
        <v>0</v>
      </c>
      <c r="E20" s="32">
        <v>0</v>
      </c>
    </row>
    <row r="21" spans="2:5" ht="12.75">
      <c r="B21" s="9" t="s">
        <v>16</v>
      </c>
      <c r="C21" s="44">
        <v>0</v>
      </c>
      <c r="D21" s="32">
        <v>0</v>
      </c>
      <c r="E21" s="32">
        <v>0</v>
      </c>
    </row>
    <row r="22" spans="2:5" ht="12.75">
      <c r="B22" s="10"/>
      <c r="C22" s="32"/>
      <c r="D22" s="32"/>
      <c r="E22" s="32"/>
    </row>
    <row r="23" spans="2:5" ht="12.75">
      <c r="B23" s="7" t="s">
        <v>17</v>
      </c>
      <c r="C23" s="31">
        <f>C10-C15+C19</f>
        <v>-268700.0300000012</v>
      </c>
      <c r="D23" s="34">
        <f>D10-D15+D19</f>
        <v>-204243.16000000015</v>
      </c>
      <c r="E23" s="34">
        <f>E10-E15+E19</f>
        <v>-136960.16000000015</v>
      </c>
    </row>
    <row r="24" spans="2:5" ht="12.75">
      <c r="B24" s="7"/>
      <c r="C24" s="32"/>
      <c r="D24" s="35"/>
      <c r="E24" s="35"/>
    </row>
    <row r="25" spans="2:5" ht="12.75">
      <c r="B25" s="7" t="s">
        <v>18</v>
      </c>
      <c r="C25" s="31">
        <f>C23-C13</f>
        <v>-268700.0300000012</v>
      </c>
      <c r="D25" s="34">
        <f>D23-D13</f>
        <v>-204243.16000000015</v>
      </c>
      <c r="E25" s="34">
        <f>E23-E13</f>
        <v>-136960.16000000015</v>
      </c>
    </row>
    <row r="26" spans="2:5" ht="12.75">
      <c r="B26" s="7"/>
      <c r="C26" s="32"/>
      <c r="D26" s="35"/>
      <c r="E26" s="35"/>
    </row>
    <row r="27" spans="2:5" ht="25.5">
      <c r="B27" s="7" t="s">
        <v>19</v>
      </c>
      <c r="C27" s="31">
        <f>C25-C19</f>
        <v>-268700.0300000012</v>
      </c>
      <c r="D27" s="31">
        <f>D25-D19</f>
        <v>-204243.16000000015</v>
      </c>
      <c r="E27" s="31">
        <f>E25-E19</f>
        <v>-136960.16000000015</v>
      </c>
    </row>
    <row r="28" spans="2:5" ht="13.5" thickBot="1">
      <c r="B28" s="11"/>
      <c r="C28" s="33"/>
      <c r="D28" s="12"/>
      <c r="E28" s="12"/>
    </row>
    <row r="29" spans="2:5" ht="34.5" customHeight="1" thickBot="1">
      <c r="B29" s="53"/>
      <c r="C29" s="53"/>
      <c r="D29" s="53"/>
      <c r="E29" s="53"/>
    </row>
    <row r="30" spans="2:5" ht="13.5" thickBot="1">
      <c r="B30" s="13" t="s">
        <v>20</v>
      </c>
      <c r="C30" s="14" t="s">
        <v>21</v>
      </c>
      <c r="D30" s="14" t="s">
        <v>5</v>
      </c>
      <c r="E30" s="14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/>
      <c r="D34" s="10"/>
      <c r="E34" s="10"/>
    </row>
    <row r="35" spans="2:5" ht="12.75">
      <c r="B35" s="7"/>
      <c r="C35" s="6"/>
      <c r="D35" s="6"/>
      <c r="E35" s="6"/>
    </row>
    <row r="36" spans="2:5" ht="12.75">
      <c r="B36" s="7" t="s">
        <v>26</v>
      </c>
      <c r="C36" s="31">
        <f>C27+C32</f>
        <v>-268700.0300000012</v>
      </c>
      <c r="D36" s="31">
        <f>D27+D32</f>
        <v>-204243.16000000015</v>
      </c>
      <c r="E36" s="31">
        <f>E27+E32</f>
        <v>-136960.16000000015</v>
      </c>
    </row>
    <row r="37" spans="2:5" ht="13.5" thickBot="1">
      <c r="B37" s="15"/>
      <c r="C37" s="36"/>
      <c r="D37" s="36"/>
      <c r="E37" s="36"/>
    </row>
    <row r="38" spans="2:5" ht="34.5" customHeight="1" thickBot="1">
      <c r="B38" s="16"/>
      <c r="C38" s="16"/>
      <c r="D38" s="16"/>
      <c r="E38" s="16"/>
    </row>
    <row r="39" spans="2:5" ht="12.75">
      <c r="B39" s="47" t="s">
        <v>20</v>
      </c>
      <c r="C39" s="51" t="s">
        <v>27</v>
      </c>
      <c r="D39" s="49" t="s">
        <v>5</v>
      </c>
      <c r="E39" s="17" t="s">
        <v>6</v>
      </c>
    </row>
    <row r="40" spans="2:5" ht="13.5" thickBot="1">
      <c r="B40" s="48"/>
      <c r="C40" s="52"/>
      <c r="D40" s="50"/>
      <c r="E40" s="18" t="s">
        <v>22</v>
      </c>
    </row>
    <row r="41" spans="2:5" ht="12.75">
      <c r="B41" s="19"/>
      <c r="C41" s="20"/>
      <c r="D41" s="20"/>
      <c r="E41" s="20"/>
    </row>
    <row r="42" spans="2:5" ht="12.75">
      <c r="B42" s="21" t="s">
        <v>28</v>
      </c>
      <c r="C42" s="37">
        <f>SUM(C43:C44)</f>
        <v>0</v>
      </c>
      <c r="D42" s="37">
        <f>SUM(D43:D44)</f>
        <v>0</v>
      </c>
      <c r="E42" s="37">
        <f>SUM(E43:E44)</f>
        <v>0</v>
      </c>
    </row>
    <row r="43" spans="2:5" ht="12.75">
      <c r="B43" s="22" t="s">
        <v>29</v>
      </c>
      <c r="C43" s="38"/>
      <c r="D43" s="39"/>
      <c r="E43" s="39"/>
    </row>
    <row r="44" spans="2:5" ht="12.75">
      <c r="B44" s="22" t="s">
        <v>30</v>
      </c>
      <c r="C44" s="38"/>
      <c r="D44" s="39"/>
      <c r="E44" s="39"/>
    </row>
    <row r="45" spans="2:5" ht="12.75">
      <c r="B45" s="21" t="s">
        <v>31</v>
      </c>
      <c r="C45" s="37">
        <f>SUM(C46:C47)</f>
        <v>0</v>
      </c>
      <c r="D45" s="37">
        <f>SUM(D46:D47)</f>
        <v>0</v>
      </c>
      <c r="E45" s="37">
        <f>SUM(E46:E47)</f>
        <v>0</v>
      </c>
    </row>
    <row r="46" spans="2:5" ht="12.75">
      <c r="B46" s="22" t="s">
        <v>32</v>
      </c>
      <c r="C46" s="38"/>
      <c r="D46" s="39"/>
      <c r="E46" s="39"/>
    </row>
    <row r="47" spans="2:5" ht="12.75">
      <c r="B47" s="22" t="s">
        <v>33</v>
      </c>
      <c r="C47" s="38"/>
      <c r="D47" s="39"/>
      <c r="E47" s="39"/>
    </row>
    <row r="48" spans="2:5" ht="12.75">
      <c r="B48" s="21"/>
      <c r="C48" s="38"/>
      <c r="D48" s="38"/>
      <c r="E48" s="38"/>
    </row>
    <row r="49" spans="2:5" ht="12.75">
      <c r="B49" s="21" t="s">
        <v>34</v>
      </c>
      <c r="C49" s="37">
        <f>C42-C45</f>
        <v>0</v>
      </c>
      <c r="D49" s="40">
        <f>D42-D45</f>
        <v>0</v>
      </c>
      <c r="E49" s="40">
        <f>E42-E45</f>
        <v>0</v>
      </c>
    </row>
    <row r="50" spans="2:5" ht="13.5" thickBot="1">
      <c r="B50" s="24"/>
      <c r="C50" s="41"/>
      <c r="D50" s="42"/>
      <c r="E50" s="42"/>
    </row>
    <row r="51" spans="2:5" ht="34.5" customHeight="1" thickBot="1">
      <c r="B51" s="16"/>
      <c r="C51" s="16"/>
      <c r="D51" s="16"/>
      <c r="E51" s="16"/>
    </row>
    <row r="52" spans="2:5" ht="12.75">
      <c r="B52" s="47" t="s">
        <v>20</v>
      </c>
      <c r="C52" s="17" t="s">
        <v>3</v>
      </c>
      <c r="D52" s="49" t="s">
        <v>5</v>
      </c>
      <c r="E52" s="17" t="s">
        <v>6</v>
      </c>
    </row>
    <row r="53" spans="2:5" ht="13.5" thickBot="1">
      <c r="B53" s="48"/>
      <c r="C53" s="18" t="s">
        <v>21</v>
      </c>
      <c r="D53" s="50"/>
      <c r="E53" s="18" t="s">
        <v>22</v>
      </c>
    </row>
    <row r="54" spans="2:5" ht="12.75">
      <c r="B54" s="19"/>
      <c r="C54" s="20"/>
      <c r="D54" s="20"/>
      <c r="E54" s="20"/>
    </row>
    <row r="55" spans="2:5" ht="12.75">
      <c r="B55" s="23" t="s">
        <v>35</v>
      </c>
      <c r="C55" s="38">
        <f>C11</f>
        <v>50175926</v>
      </c>
      <c r="D55" s="39">
        <f>D11</f>
        <v>11213990.92</v>
      </c>
      <c r="E55" s="39">
        <f>E11</f>
        <v>11213990.92</v>
      </c>
    </row>
    <row r="56" spans="2:5" ht="12.75">
      <c r="B56" s="23"/>
      <c r="C56" s="38"/>
      <c r="D56" s="39"/>
      <c r="E56" s="39"/>
    </row>
    <row r="57" spans="2:5" ht="12.75">
      <c r="B57" s="26" t="s">
        <v>36</v>
      </c>
      <c r="C57" s="38">
        <f>C43-C46</f>
        <v>0</v>
      </c>
      <c r="D57" s="39">
        <f>D43-D46</f>
        <v>0</v>
      </c>
      <c r="E57" s="39">
        <f>E43-E46</f>
        <v>0</v>
      </c>
    </row>
    <row r="58" spans="2:5" ht="12.75">
      <c r="B58" s="22" t="s">
        <v>29</v>
      </c>
      <c r="C58" s="38">
        <f>C43</f>
        <v>0</v>
      </c>
      <c r="D58" s="39">
        <f>D43</f>
        <v>0</v>
      </c>
      <c r="E58" s="39">
        <f>E43</f>
        <v>0</v>
      </c>
    </row>
    <row r="59" spans="2:5" ht="12.75">
      <c r="B59" s="22" t="s">
        <v>32</v>
      </c>
      <c r="C59" s="38">
        <f>C46</f>
        <v>0</v>
      </c>
      <c r="D59" s="39">
        <f>D46</f>
        <v>0</v>
      </c>
      <c r="E59" s="39">
        <f>E46</f>
        <v>0</v>
      </c>
    </row>
    <row r="60" spans="2:5" ht="12.75">
      <c r="B60" s="27"/>
      <c r="C60" s="38"/>
      <c r="D60" s="39"/>
      <c r="E60" s="39"/>
    </row>
    <row r="61" spans="2:5" ht="12.75">
      <c r="B61" s="27" t="s">
        <v>12</v>
      </c>
      <c r="C61" s="38">
        <f>C16</f>
        <v>50175926</v>
      </c>
      <c r="D61" s="38">
        <f>D16</f>
        <v>11312614.85</v>
      </c>
      <c r="E61" s="38">
        <f>E16</f>
        <v>11245331.85</v>
      </c>
    </row>
    <row r="62" spans="2:5" ht="12.75">
      <c r="B62" s="27"/>
      <c r="C62" s="38"/>
      <c r="D62" s="38"/>
      <c r="E62" s="38"/>
    </row>
    <row r="63" spans="2:5" ht="12.75">
      <c r="B63" s="27" t="s">
        <v>15</v>
      </c>
      <c r="C63" s="43">
        <v>0</v>
      </c>
      <c r="D63" s="38">
        <f>D20</f>
        <v>0</v>
      </c>
      <c r="E63" s="38">
        <f>E20</f>
        <v>0</v>
      </c>
    </row>
    <row r="64" spans="2:5" ht="12.75">
      <c r="B64" s="27"/>
      <c r="C64" s="38"/>
      <c r="D64" s="38"/>
      <c r="E64" s="38"/>
    </row>
    <row r="65" spans="2:5" ht="12.75">
      <c r="B65" s="28" t="s">
        <v>37</v>
      </c>
      <c r="C65" s="37">
        <f>C55+C57-C61+C63</f>
        <v>0</v>
      </c>
      <c r="D65" s="40">
        <f>D55+D57-D61+D63</f>
        <v>-98623.9299999997</v>
      </c>
      <c r="E65" s="40">
        <f>E55+E57-E61+E63</f>
        <v>-31340.929999999702</v>
      </c>
    </row>
    <row r="66" spans="2:5" ht="12.75">
      <c r="B66" s="28"/>
      <c r="C66" s="37"/>
      <c r="D66" s="40"/>
      <c r="E66" s="40"/>
    </row>
    <row r="67" spans="2:5" ht="25.5">
      <c r="B67" s="29" t="s">
        <v>38</v>
      </c>
      <c r="C67" s="37">
        <f>C65-C57</f>
        <v>0</v>
      </c>
      <c r="D67" s="40">
        <f>D65-D57</f>
        <v>-98623.9299999997</v>
      </c>
      <c r="E67" s="40">
        <f>E65-E57</f>
        <v>-31340.929999999702</v>
      </c>
    </row>
    <row r="68" spans="2:5" ht="13.5" thickBot="1">
      <c r="B68" s="24"/>
      <c r="C68" s="25"/>
      <c r="D68" s="24"/>
      <c r="E68" s="24"/>
    </row>
    <row r="69" spans="2:5" ht="34.5" customHeight="1" thickBot="1">
      <c r="B69" s="16"/>
      <c r="C69" s="16"/>
      <c r="D69" s="16"/>
      <c r="E69" s="16"/>
    </row>
    <row r="70" spans="2:5" ht="12.75">
      <c r="B70" s="47" t="s">
        <v>20</v>
      </c>
      <c r="C70" s="51" t="s">
        <v>27</v>
      </c>
      <c r="D70" s="49" t="s">
        <v>5</v>
      </c>
      <c r="E70" s="17" t="s">
        <v>6</v>
      </c>
    </row>
    <row r="71" spans="2:5" ht="13.5" thickBot="1">
      <c r="B71" s="48"/>
      <c r="C71" s="52"/>
      <c r="D71" s="50"/>
      <c r="E71" s="18" t="s">
        <v>22</v>
      </c>
    </row>
    <row r="72" spans="2:5" ht="12.75">
      <c r="B72" s="19"/>
      <c r="C72" s="20"/>
      <c r="D72" s="20"/>
      <c r="E72" s="20"/>
    </row>
    <row r="73" spans="2:5" ht="12.75">
      <c r="B73" s="23" t="s">
        <v>10</v>
      </c>
      <c r="C73" s="38">
        <f>C12</f>
        <v>0</v>
      </c>
      <c r="D73" s="39">
        <f>D12</f>
        <v>0</v>
      </c>
      <c r="E73" s="39">
        <f>E12</f>
        <v>0</v>
      </c>
    </row>
    <row r="74" spans="2:5" ht="12.75">
      <c r="B74" s="23"/>
      <c r="C74" s="38"/>
      <c r="D74" s="39"/>
      <c r="E74" s="39"/>
    </row>
    <row r="75" spans="2:5" ht="25.5">
      <c r="B75" s="30" t="s">
        <v>39</v>
      </c>
      <c r="C75" s="38">
        <f>C76-C77</f>
        <v>0</v>
      </c>
      <c r="D75" s="39">
        <f>D76-D77</f>
        <v>0</v>
      </c>
      <c r="E75" s="39">
        <f>E76-E77</f>
        <v>0</v>
      </c>
    </row>
    <row r="76" spans="2:5" ht="12.75">
      <c r="B76" s="22" t="s">
        <v>30</v>
      </c>
      <c r="C76" s="38">
        <f>C44</f>
        <v>0</v>
      </c>
      <c r="D76" s="39">
        <f>D44</f>
        <v>0</v>
      </c>
      <c r="E76" s="39">
        <f>E44</f>
        <v>0</v>
      </c>
    </row>
    <row r="77" spans="2:5" ht="12.75">
      <c r="B77" s="22" t="s">
        <v>33</v>
      </c>
      <c r="C77" s="38">
        <f>C47</f>
        <v>0</v>
      </c>
      <c r="D77" s="39">
        <f>D47</f>
        <v>0</v>
      </c>
      <c r="E77" s="39">
        <f>E47</f>
        <v>0</v>
      </c>
    </row>
    <row r="78" spans="2:5" ht="12.75">
      <c r="B78" s="27"/>
      <c r="C78" s="38"/>
      <c r="D78" s="39"/>
      <c r="E78" s="39"/>
    </row>
    <row r="79" spans="2:5" ht="12.75">
      <c r="B79" s="27" t="s">
        <v>40</v>
      </c>
      <c r="C79" s="38">
        <f>C17</f>
        <v>268700.03</v>
      </c>
      <c r="D79" s="38">
        <f>D17</f>
        <v>105619.23</v>
      </c>
      <c r="E79" s="38">
        <f>E17</f>
        <v>105619.23</v>
      </c>
    </row>
    <row r="80" spans="2:5" ht="12.75">
      <c r="B80" s="27"/>
      <c r="C80" s="38"/>
      <c r="D80" s="38"/>
      <c r="E80" s="38"/>
    </row>
    <row r="81" spans="2:5" ht="12.75">
      <c r="B81" s="27" t="s">
        <v>16</v>
      </c>
      <c r="C81" s="43">
        <v>0</v>
      </c>
      <c r="D81" s="38">
        <f>D21</f>
        <v>0</v>
      </c>
      <c r="E81" s="38">
        <f>E21</f>
        <v>0</v>
      </c>
    </row>
    <row r="82" spans="2:5" ht="12.75">
      <c r="B82" s="27"/>
      <c r="C82" s="38"/>
      <c r="D82" s="38"/>
      <c r="E82" s="38"/>
    </row>
    <row r="83" spans="2:5" ht="12.75">
      <c r="B83" s="28" t="s">
        <v>41</v>
      </c>
      <c r="C83" s="37">
        <f>C73+C75-C79+C81</f>
        <v>-268700.03</v>
      </c>
      <c r="D83" s="40">
        <f>D73+D75-D79+D81</f>
        <v>-105619.23</v>
      </c>
      <c r="E83" s="40">
        <f>E73+E75-E79+E81</f>
        <v>-105619.23</v>
      </c>
    </row>
    <row r="84" spans="2:5" ht="12.75">
      <c r="B84" s="28"/>
      <c r="C84" s="37"/>
      <c r="D84" s="40"/>
      <c r="E84" s="40"/>
    </row>
    <row r="85" spans="2:5" ht="25.5">
      <c r="B85" s="29" t="s">
        <v>42</v>
      </c>
      <c r="C85" s="37">
        <f>C83-C75</f>
        <v>-268700.03</v>
      </c>
      <c r="D85" s="40">
        <f>D83-D75</f>
        <v>-105619.23</v>
      </c>
      <c r="E85" s="40">
        <f>E83-E75</f>
        <v>-105619.23</v>
      </c>
    </row>
    <row r="86" spans="2:5" ht="13.5" thickBot="1">
      <c r="B86" s="24"/>
      <c r="C86" s="25"/>
      <c r="D86" s="24"/>
      <c r="E86" s="24"/>
    </row>
    <row r="88" spans="2:5" ht="12.75" customHeight="1">
      <c r="B88" s="46" t="s">
        <v>46</v>
      </c>
      <c r="C88" s="46"/>
      <c r="D88" s="46"/>
      <c r="E88" s="46"/>
    </row>
  </sheetData>
  <sheetProtection/>
  <mergeCells count="16">
    <mergeCell ref="B29:E29"/>
    <mergeCell ref="B2:E2"/>
    <mergeCell ref="B4:E4"/>
    <mergeCell ref="B5:E5"/>
    <mergeCell ref="B6:E6"/>
    <mergeCell ref="B8:B9"/>
    <mergeCell ref="D8:D9"/>
    <mergeCell ref="B3:E3"/>
    <mergeCell ref="B52:B53"/>
    <mergeCell ref="D52:D53"/>
    <mergeCell ref="B39:B40"/>
    <mergeCell ref="C39:C40"/>
    <mergeCell ref="D39:D40"/>
    <mergeCell ref="B70:B71"/>
    <mergeCell ref="C70:C71"/>
    <mergeCell ref="D70:D71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2017-05-10T18:35:22Z</cp:lastPrinted>
  <dcterms:created xsi:type="dcterms:W3CDTF">2016-10-11T20:00:09Z</dcterms:created>
  <dcterms:modified xsi:type="dcterms:W3CDTF">2017-10-24T15:26:29Z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0008000c010000000000010291410207f7000400038000</vt:lpwstr>
  </property>
</Properties>
</file>